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ИМИЯ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1'!$A$7:$Q$28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8" i="4"/>
  <c r="M28" i="4" l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</calcChain>
</file>

<file path=xl/sharedStrings.xml><?xml version="1.0" encoding="utf-8"?>
<sst xmlns="http://schemas.openxmlformats.org/spreadsheetml/2006/main" count="189" uniqueCount="87">
  <si>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</si>
  <si>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</si>
  <si>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</si>
  <si>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</si>
  <si>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</si>
  <si>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</si>
  <si>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</si>
  <si>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</si>
  <si>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</si>
  <si>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</si>
  <si>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</si>
  <si>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</si>
  <si>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</si>
  <si>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</si>
  <si>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</si>
  <si>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</si>
  <si>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</si>
  <si>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</si>
  <si>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</si>
  <si>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</si>
  <si>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</si>
  <si>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</si>
  <si>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</si>
  <si>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</si>
  <si>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</si>
  <si>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</si>
  <si>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</si>
  <si>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</si>
  <si>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</si>
  <si>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</si>
  <si>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</si>
  <si>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Ноябрь 2009</t>
  </si>
  <si>
    <t>Июнь 2008</t>
  </si>
  <si>
    <t>РБ, Белебеевский р-он, п.г.т. Приютово</t>
  </si>
  <si>
    <t>РБ, Дюртюлинский р-он, д. Иванваево(промзона)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</si>
  <si>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</si>
  <si>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13001814</t>
  </si>
  <si>
    <t>13001818</t>
  </si>
  <si>
    <t>13002426</t>
  </si>
  <si>
    <t>13005726</t>
  </si>
  <si>
    <t>21203987</t>
  </si>
  <si>
    <t>21206688</t>
  </si>
  <si>
    <t>21218385</t>
  </si>
  <si>
    <t>21250744</t>
  </si>
  <si>
    <t>13001674</t>
  </si>
  <si>
    <t>13002636</t>
  </si>
  <si>
    <t>13002779</t>
  </si>
  <si>
    <t>13005512</t>
  </si>
  <si>
    <t>13005583</t>
  </si>
  <si>
    <t>13005592</t>
  </si>
  <si>
    <t>21065247</t>
  </si>
  <si>
    <t>Ингибитор Сонкор-9701</t>
  </si>
  <si>
    <t>Х Ингибитор Сонпар-5403</t>
  </si>
  <si>
    <t>Концентрат Сиенит алюмощ.5726-047-0023..</t>
  </si>
  <si>
    <t>Сера мол.непыл. ТУ2112-001-36442908-2001</t>
  </si>
  <si>
    <t>Натрий сернокислый х. ч.</t>
  </si>
  <si>
    <t>Карбамид марка Б 1/С</t>
  </si>
  <si>
    <t>Цеолит NaA-У, Марка А фракция 4,0мм</t>
  </si>
  <si>
    <t>Пенообразователь Ялан</t>
  </si>
  <si>
    <t>Сода кальцинированная техн. С1</t>
  </si>
  <si>
    <t>Х Кальция карбид 25/50 сорт1 ГОСТ1460-81</t>
  </si>
  <si>
    <t>Х Пластификатор УП-2</t>
  </si>
  <si>
    <t>Метилдиэтаноламин 1/С</t>
  </si>
  <si>
    <t>Растворитель АСПО РТС-2</t>
  </si>
  <si>
    <t>Реагент КД РКДмф</t>
  </si>
  <si>
    <t>Х Канифоль сосновая 1 сорт</t>
  </si>
  <si>
    <t>Сентябрь 2010</t>
  </si>
  <si>
    <t>Октябрь 2009</t>
  </si>
  <si>
    <t>Октябрь 2008</t>
  </si>
  <si>
    <t>Июнь 2007</t>
  </si>
  <si>
    <t>Январь 2010</t>
  </si>
  <si>
    <t>Октябрь 2007</t>
  </si>
  <si>
    <t>Май 2009</t>
  </si>
  <si>
    <t>Июль 2011</t>
  </si>
  <si>
    <t>Январь 2022</t>
  </si>
  <si>
    <t>Март 2022</t>
  </si>
  <si>
    <t>Декабрь 2017</t>
  </si>
  <si>
    <t>Август 2007</t>
  </si>
  <si>
    <t>Июль 2010</t>
  </si>
  <si>
    <t>КГ</t>
  </si>
  <si>
    <t>Т</t>
  </si>
  <si>
    <t>М2</t>
  </si>
  <si>
    <t>РБ, г. Ишимбай</t>
  </si>
  <si>
    <t>Предмет реализации - Продукты химические .  Территориальное местонахождение – Республика Башкортостан , ХМАО-Югра</t>
  </si>
  <si>
    <t xml:space="preserve">Плановая цена реализации за единицу товара руб./ без НДС (Оценка ООО "Аудит-Безопасность") </t>
  </si>
  <si>
    <t>Плановая стоимость, руб./без НДС (Оценка ООО "Аудит-Безопасность")</t>
  </si>
  <si>
    <t>Лоты являются делимыми.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</si>
</sst>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  <xf numFmtId="43" fontId="13" fillId="0" borderId="0" applyFont="0" applyFill="0" applyBorder="0" applyAlignment="0" applyProtection="0"/>
  </cellStyleXfs>
  <cellXfs count="67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1" fontId="16" fillId="3" borderId="2" xfId="1" applyNumberFormat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 wrapText="1"/>
    </xf>
    <xf numFmtId="0" fontId="16" fillId="3" borderId="2" xfId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6" fillId="3" borderId="2" xfId="1" applyNumberFormat="1" applyFont="1" applyFill="1" applyBorder="1" applyAlignment="1" applyProtection="1">
      <alignment horizontal="center" wrapText="1"/>
    </xf>
    <xf numFmtId="0" fontId="9" fillId="0" borderId="0" xfId="3" applyFont="1" applyAlignment="1">
      <alignment horizontal="center"/>
    </xf>
    <xf numFmtId="0" fontId="13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0" fillId="0" borderId="0" xfId="3" applyFont="1"/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47"/>
  <sheetViews>
    <sheetView tabSelected="1" zoomScale="70" zoomScaleNormal="70" workbookViewId="0">
      <selection activeCell="L5" sqref="L5:M5"/>
    </sheetView>
  </sheetViews>
  <sheetFormatPr defaultRowHeight="15" x14ac:dyDescent="0.25"/>
  <cols>
    <col min="1" max="1" width="7.5703125" style="13" customWidth="1"/>
    <col min="2" max="2" width="9.140625" style="13"/>
    <col min="3" max="3" width="36.85546875" style="13" customWidth="1"/>
    <col min="4" max="4" width="9.140625" style="13"/>
    <col min="5" max="5" width="18.42578125" style="1" customWidth="1"/>
    <col min="6" max="6" width="7.140625" style="39" customWidth="1"/>
    <col min="7" max="7" width="40.28515625" style="3" customWidth="1"/>
    <col min="8" max="8" width="9.140625" style="13" customWidth="1"/>
    <col min="9" max="9" width="13" style="13" customWidth="1"/>
    <col min="10" max="10" width="19.28515625" style="13" customWidth="1"/>
    <col min="11" max="11" width="44" style="26" customWidth="1"/>
    <col min="12" max="12" width="22.42578125" style="21" customWidth="1"/>
    <col min="13" max="13" width="23.42578125" style="21" customWidth="1"/>
    <col min="14" max="14" width="12.5703125" style="13" customWidth="1"/>
    <col min="15" max="15" width="13.42578125" style="13" customWidth="1"/>
    <col min="16" max="16" width="9.140625" style="13"/>
    <col min="17" max="17" width="10" style="13" bestFit="1" customWidth="1"/>
    <col min="18" max="16384" width="9.140625" style="13"/>
  </cols>
  <sheetData>
    <row r="1" spans="1:15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22"/>
      <c r="L1" s="7"/>
      <c r="M1" s="8" t="s">
        <v>0</v>
      </c>
    </row>
    <row r="2" spans="1:15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23"/>
      <c r="L2" s="7"/>
      <c r="M2" s="7"/>
    </row>
    <row r="3" spans="1:15" s="3" customFormat="1" ht="20.25" customHeight="1" x14ac:dyDescent="0.25">
      <c r="A3" s="58" t="s">
        <v>26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5" s="3" customFormat="1" ht="18.75" customHeight="1" x14ac:dyDescent="0.3">
      <c r="A4" s="59" t="s">
        <v>83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5" s="3" customFormat="1" ht="25.5" customHeight="1" x14ac:dyDescent="0.25">
      <c r="A5" s="53"/>
      <c r="B5" s="53"/>
      <c r="C5" s="53"/>
      <c r="D5" s="11"/>
      <c r="E5" s="53"/>
      <c r="F5" s="53"/>
      <c r="G5" s="12"/>
      <c r="H5" s="53"/>
      <c r="I5" s="53"/>
      <c r="J5" s="53"/>
      <c r="K5" s="24"/>
      <c r="L5" s="60"/>
      <c r="M5" s="60"/>
    </row>
    <row r="6" spans="1:15" ht="117" customHeight="1" x14ac:dyDescent="0.25">
      <c r="A6" s="44" t="s">
        <v>1</v>
      </c>
      <c r="B6" s="44" t="s">
        <v>2</v>
      </c>
      <c r="C6" s="44" t="s">
        <v>3</v>
      </c>
      <c r="D6" s="44" t="s">
        <v>30</v>
      </c>
      <c r="E6" s="44" t="s">
        <v>4</v>
      </c>
      <c r="F6" s="44" t="s">
        <v>5</v>
      </c>
      <c r="G6" s="45" t="s">
        <v>18</v>
      </c>
      <c r="H6" s="44" t="s">
        <v>6</v>
      </c>
      <c r="I6" s="45" t="s">
        <v>7</v>
      </c>
      <c r="J6" s="44" t="s">
        <v>16</v>
      </c>
      <c r="K6" s="44" t="s">
        <v>8</v>
      </c>
      <c r="L6" s="46" t="s">
        <v>84</v>
      </c>
      <c r="M6" s="46" t="s">
        <v>85</v>
      </c>
      <c r="O6" s="54"/>
    </row>
    <row r="7" spans="1:15" ht="15" customHeight="1" x14ac:dyDescent="0.25">
      <c r="A7" s="34">
        <v>1</v>
      </c>
      <c r="B7" s="34">
        <v>2</v>
      </c>
      <c r="C7" s="34">
        <v>3</v>
      </c>
      <c r="D7" s="34">
        <v>4</v>
      </c>
      <c r="E7" s="33">
        <v>5</v>
      </c>
      <c r="F7" s="33">
        <v>6</v>
      </c>
      <c r="G7" s="35">
        <v>7</v>
      </c>
      <c r="H7" s="35">
        <v>8</v>
      </c>
      <c r="I7" s="35">
        <v>9</v>
      </c>
      <c r="J7" s="34">
        <v>12</v>
      </c>
      <c r="K7" s="32">
        <v>13</v>
      </c>
      <c r="L7" s="37">
        <v>16</v>
      </c>
      <c r="M7" s="37">
        <v>17</v>
      </c>
    </row>
    <row r="8" spans="1:15" s="14" customFormat="1" ht="15" customHeight="1" x14ac:dyDescent="0.25">
      <c r="A8" s="40">
        <v>1</v>
      </c>
      <c r="B8" s="48" t="s">
        <v>23</v>
      </c>
      <c r="C8" s="41" t="s">
        <v>27</v>
      </c>
      <c r="D8" s="49" t="s">
        <v>17</v>
      </c>
      <c r="E8" s="48" t="s">
        <v>36</v>
      </c>
      <c r="F8" s="61">
        <v>1</v>
      </c>
      <c r="G8" s="50" t="s">
        <v>51</v>
      </c>
      <c r="H8" s="48" t="s">
        <v>80</v>
      </c>
      <c r="I8" s="51">
        <v>4.032</v>
      </c>
      <c r="J8" s="48" t="s">
        <v>31</v>
      </c>
      <c r="K8" s="48" t="s">
        <v>33</v>
      </c>
      <c r="L8" s="43">
        <v>44904.54</v>
      </c>
      <c r="M8" s="42">
        <f>L8*I8</f>
        <v>181055.10528000002</v>
      </c>
    </row>
    <row r="9" spans="1:15" s="14" customFormat="1" ht="15" customHeight="1" x14ac:dyDescent="0.25">
      <c r="A9" s="40">
        <f t="shared" ref="A9:A27" si="0">A8+1</f>
        <v>2</v>
      </c>
      <c r="B9" s="48" t="s">
        <v>23</v>
      </c>
      <c r="C9" s="41" t="s">
        <v>27</v>
      </c>
      <c r="D9" s="49" t="s">
        <v>17</v>
      </c>
      <c r="E9" s="48" t="s">
        <v>37</v>
      </c>
      <c r="F9" s="62"/>
      <c r="G9" s="50" t="s">
        <v>52</v>
      </c>
      <c r="H9" s="48" t="s">
        <v>79</v>
      </c>
      <c r="I9" s="51">
        <v>0.14000000000000001</v>
      </c>
      <c r="J9" s="48" t="s">
        <v>67</v>
      </c>
      <c r="K9" s="48" t="s">
        <v>33</v>
      </c>
      <c r="L9" s="43">
        <v>198.32</v>
      </c>
      <c r="M9" s="42">
        <f>L9*I9</f>
        <v>27.764800000000001</v>
      </c>
    </row>
    <row r="10" spans="1:15" s="14" customFormat="1" ht="15" customHeight="1" x14ac:dyDescent="0.25">
      <c r="A10" s="40">
        <f t="shared" si="0"/>
        <v>3</v>
      </c>
      <c r="B10" s="48" t="s">
        <v>23</v>
      </c>
      <c r="C10" s="41" t="s">
        <v>27</v>
      </c>
      <c r="D10" s="49" t="s">
        <v>17</v>
      </c>
      <c r="E10" s="48" t="s">
        <v>41</v>
      </c>
      <c r="F10" s="62"/>
      <c r="G10" s="50" t="s">
        <v>56</v>
      </c>
      <c r="H10" s="48" t="s">
        <v>80</v>
      </c>
      <c r="I10" s="51">
        <v>5.71</v>
      </c>
      <c r="J10" s="48" t="s">
        <v>70</v>
      </c>
      <c r="K10" s="48" t="s">
        <v>33</v>
      </c>
      <c r="L10" s="43">
        <v>13939.7</v>
      </c>
      <c r="M10" s="42">
        <f>L10*I10</f>
        <v>79595.687000000005</v>
      </c>
    </row>
    <row r="11" spans="1:15" s="14" customFormat="1" ht="15" customHeight="1" x14ac:dyDescent="0.25">
      <c r="A11" s="40">
        <f t="shared" si="0"/>
        <v>4</v>
      </c>
      <c r="B11" s="48" t="s">
        <v>23</v>
      </c>
      <c r="C11" s="41" t="s">
        <v>27</v>
      </c>
      <c r="D11" s="49" t="s">
        <v>17</v>
      </c>
      <c r="E11" s="48" t="s">
        <v>43</v>
      </c>
      <c r="F11" s="63"/>
      <c r="G11" s="50" t="s">
        <v>58</v>
      </c>
      <c r="H11" s="48" t="s">
        <v>79</v>
      </c>
      <c r="I11" s="51">
        <v>500</v>
      </c>
      <c r="J11" s="48" t="s">
        <v>72</v>
      </c>
      <c r="K11" s="48" t="s">
        <v>33</v>
      </c>
      <c r="L11" s="43">
        <v>31.21</v>
      </c>
      <c r="M11" s="42">
        <f>L11*I11</f>
        <v>15605</v>
      </c>
    </row>
    <row r="12" spans="1:15" s="14" customFormat="1" ht="15" customHeight="1" x14ac:dyDescent="0.25">
      <c r="A12" s="40">
        <f t="shared" si="0"/>
        <v>5</v>
      </c>
      <c r="B12" s="48" t="s">
        <v>23</v>
      </c>
      <c r="C12" s="41" t="s">
        <v>27</v>
      </c>
      <c r="D12" s="49" t="s">
        <v>17</v>
      </c>
      <c r="E12" s="48" t="s">
        <v>38</v>
      </c>
      <c r="F12" s="47">
        <v>2</v>
      </c>
      <c r="G12" s="50" t="s">
        <v>53</v>
      </c>
      <c r="H12" s="48" t="s">
        <v>80</v>
      </c>
      <c r="I12" s="51">
        <v>5.5</v>
      </c>
      <c r="J12" s="48" t="s">
        <v>28</v>
      </c>
      <c r="K12" s="48" t="s">
        <v>34</v>
      </c>
      <c r="L12" s="43">
        <v>4081.06</v>
      </c>
      <c r="M12" s="42">
        <f>L12*I12</f>
        <v>22445.829999999998</v>
      </c>
    </row>
    <row r="13" spans="1:15" s="14" customFormat="1" ht="15" customHeight="1" x14ac:dyDescent="0.25">
      <c r="A13" s="40">
        <f t="shared" si="0"/>
        <v>6</v>
      </c>
      <c r="B13" s="48" t="s">
        <v>23</v>
      </c>
      <c r="C13" s="41" t="s">
        <v>27</v>
      </c>
      <c r="D13" s="49" t="s">
        <v>17</v>
      </c>
      <c r="E13" s="48" t="s">
        <v>39</v>
      </c>
      <c r="F13" s="61">
        <v>3</v>
      </c>
      <c r="G13" s="50" t="s">
        <v>54</v>
      </c>
      <c r="H13" s="48" t="s">
        <v>79</v>
      </c>
      <c r="I13" s="51">
        <v>1260</v>
      </c>
      <c r="J13" s="48" t="s">
        <v>68</v>
      </c>
      <c r="K13" s="48" t="s">
        <v>29</v>
      </c>
      <c r="L13" s="43">
        <v>36.479999999999997</v>
      </c>
      <c r="M13" s="42">
        <f>L13*I13</f>
        <v>45964.799999999996</v>
      </c>
    </row>
    <row r="14" spans="1:15" s="14" customFormat="1" ht="15" customHeight="1" x14ac:dyDescent="0.25">
      <c r="A14" s="40">
        <f t="shared" si="0"/>
        <v>7</v>
      </c>
      <c r="B14" s="48" t="s">
        <v>23</v>
      </c>
      <c r="C14" s="41" t="s">
        <v>27</v>
      </c>
      <c r="D14" s="49" t="s">
        <v>17</v>
      </c>
      <c r="E14" s="48" t="s">
        <v>40</v>
      </c>
      <c r="F14" s="62"/>
      <c r="G14" s="50" t="s">
        <v>55</v>
      </c>
      <c r="H14" s="48" t="s">
        <v>79</v>
      </c>
      <c r="I14" s="51">
        <v>300</v>
      </c>
      <c r="J14" s="48" t="s">
        <v>69</v>
      </c>
      <c r="K14" s="48" t="s">
        <v>29</v>
      </c>
      <c r="L14" s="43">
        <v>7.62</v>
      </c>
      <c r="M14" s="42">
        <f>L14*I14</f>
        <v>2286</v>
      </c>
    </row>
    <row r="15" spans="1:15" s="14" customFormat="1" ht="15" customHeight="1" x14ac:dyDescent="0.25">
      <c r="A15" s="40">
        <f t="shared" si="0"/>
        <v>8</v>
      </c>
      <c r="B15" s="48" t="s">
        <v>23</v>
      </c>
      <c r="C15" s="41" t="s">
        <v>27</v>
      </c>
      <c r="D15" s="49" t="s">
        <v>17</v>
      </c>
      <c r="E15" s="48" t="s">
        <v>42</v>
      </c>
      <c r="F15" s="62"/>
      <c r="G15" s="50" t="s">
        <v>57</v>
      </c>
      <c r="H15" s="48" t="s">
        <v>79</v>
      </c>
      <c r="I15" s="51">
        <v>1080</v>
      </c>
      <c r="J15" s="48" t="s">
        <v>32</v>
      </c>
      <c r="K15" s="48" t="s">
        <v>29</v>
      </c>
      <c r="L15" s="43">
        <v>59.6</v>
      </c>
      <c r="M15" s="42">
        <f>L15*I15</f>
        <v>64368</v>
      </c>
    </row>
    <row r="16" spans="1:15" s="14" customFormat="1" ht="15" customHeight="1" x14ac:dyDescent="0.25">
      <c r="A16" s="40">
        <f t="shared" si="0"/>
        <v>9</v>
      </c>
      <c r="B16" s="48" t="s">
        <v>23</v>
      </c>
      <c r="C16" s="41" t="s">
        <v>27</v>
      </c>
      <c r="D16" s="49" t="s">
        <v>17</v>
      </c>
      <c r="E16" s="48" t="s">
        <v>42</v>
      </c>
      <c r="F16" s="63"/>
      <c r="G16" s="50" t="s">
        <v>57</v>
      </c>
      <c r="H16" s="48" t="s">
        <v>79</v>
      </c>
      <c r="I16" s="51">
        <v>1260</v>
      </c>
      <c r="J16" s="48" t="s">
        <v>71</v>
      </c>
      <c r="K16" s="48" t="s">
        <v>29</v>
      </c>
      <c r="L16" s="43">
        <v>59.6</v>
      </c>
      <c r="M16" s="42">
        <f>L16*I16</f>
        <v>75096</v>
      </c>
    </row>
    <row r="17" spans="1:13" s="14" customFormat="1" ht="15" customHeight="1" x14ac:dyDescent="0.25">
      <c r="A17" s="40">
        <f t="shared" si="0"/>
        <v>10</v>
      </c>
      <c r="B17" s="48" t="s">
        <v>24</v>
      </c>
      <c r="C17" s="41" t="s">
        <v>22</v>
      </c>
      <c r="D17" s="49" t="s">
        <v>17</v>
      </c>
      <c r="E17" s="48" t="s">
        <v>44</v>
      </c>
      <c r="F17" s="61">
        <v>4</v>
      </c>
      <c r="G17" s="50" t="s">
        <v>59</v>
      </c>
      <c r="H17" s="48" t="s">
        <v>79</v>
      </c>
      <c r="I17" s="51">
        <v>0.255</v>
      </c>
      <c r="J17" s="48" t="s">
        <v>66</v>
      </c>
      <c r="K17" s="48" t="s">
        <v>33</v>
      </c>
      <c r="L17" s="43">
        <v>0.83</v>
      </c>
      <c r="M17" s="42">
        <f>L17*I17</f>
        <v>0.21165</v>
      </c>
    </row>
    <row r="18" spans="1:13" s="14" customFormat="1" ht="15" customHeight="1" x14ac:dyDescent="0.25">
      <c r="A18" s="40">
        <f t="shared" si="0"/>
        <v>11</v>
      </c>
      <c r="B18" s="48" t="s">
        <v>24</v>
      </c>
      <c r="C18" s="41" t="s">
        <v>22</v>
      </c>
      <c r="D18" s="49" t="s">
        <v>17</v>
      </c>
      <c r="E18" s="48" t="s">
        <v>45</v>
      </c>
      <c r="F18" s="62"/>
      <c r="G18" s="50" t="s">
        <v>60</v>
      </c>
      <c r="H18" s="48" t="s">
        <v>79</v>
      </c>
      <c r="I18" s="51">
        <v>750</v>
      </c>
      <c r="J18" s="48" t="s">
        <v>66</v>
      </c>
      <c r="K18" s="48" t="s">
        <v>33</v>
      </c>
      <c r="L18" s="43">
        <v>0.83</v>
      </c>
      <c r="M18" s="42">
        <f>L18*I18</f>
        <v>622.5</v>
      </c>
    </row>
    <row r="19" spans="1:13" s="14" customFormat="1" ht="15" customHeight="1" x14ac:dyDescent="0.25">
      <c r="A19" s="40">
        <f t="shared" si="0"/>
        <v>12</v>
      </c>
      <c r="B19" s="48" t="s">
        <v>24</v>
      </c>
      <c r="C19" s="41" t="s">
        <v>22</v>
      </c>
      <c r="D19" s="49" t="s">
        <v>17</v>
      </c>
      <c r="E19" s="48" t="s">
        <v>47</v>
      </c>
      <c r="F19" s="62"/>
      <c r="G19" s="50" t="s">
        <v>62</v>
      </c>
      <c r="H19" s="48" t="s">
        <v>80</v>
      </c>
      <c r="I19" s="51">
        <v>0.65400000000000003</v>
      </c>
      <c r="J19" s="48" t="s">
        <v>73</v>
      </c>
      <c r="K19" s="48" t="s">
        <v>33</v>
      </c>
      <c r="L19" s="43">
        <v>0.83</v>
      </c>
      <c r="M19" s="42">
        <f>L19*I19</f>
        <v>0.54281999999999997</v>
      </c>
    </row>
    <row r="20" spans="1:13" s="14" customFormat="1" ht="15" customHeight="1" x14ac:dyDescent="0.25">
      <c r="A20" s="40">
        <f t="shared" si="0"/>
        <v>13</v>
      </c>
      <c r="B20" s="48" t="s">
        <v>24</v>
      </c>
      <c r="C20" s="41" t="s">
        <v>22</v>
      </c>
      <c r="D20" s="49" t="s">
        <v>17</v>
      </c>
      <c r="E20" s="48" t="s">
        <v>39</v>
      </c>
      <c r="F20" s="62"/>
      <c r="G20" s="50" t="s">
        <v>54</v>
      </c>
      <c r="H20" s="48" t="s">
        <v>79</v>
      </c>
      <c r="I20" s="51">
        <v>40</v>
      </c>
      <c r="J20" s="48" t="s">
        <v>77</v>
      </c>
      <c r="K20" s="48" t="s">
        <v>33</v>
      </c>
      <c r="L20" s="43">
        <v>0.83</v>
      </c>
      <c r="M20" s="42">
        <f>L20*I20</f>
        <v>33.199999999999996</v>
      </c>
    </row>
    <row r="21" spans="1:13" s="14" customFormat="1" ht="15" customHeight="1" x14ac:dyDescent="0.25">
      <c r="A21" s="40">
        <f t="shared" si="0"/>
        <v>14</v>
      </c>
      <c r="B21" s="48" t="s">
        <v>24</v>
      </c>
      <c r="C21" s="41" t="s">
        <v>22</v>
      </c>
      <c r="D21" s="49" t="s">
        <v>17</v>
      </c>
      <c r="E21" s="48" t="s">
        <v>39</v>
      </c>
      <c r="F21" s="62"/>
      <c r="G21" s="50" t="s">
        <v>54</v>
      </c>
      <c r="H21" s="48" t="s">
        <v>79</v>
      </c>
      <c r="I21" s="51">
        <v>12273</v>
      </c>
      <c r="J21" s="48" t="s">
        <v>78</v>
      </c>
      <c r="K21" s="48" t="s">
        <v>33</v>
      </c>
      <c r="L21" s="43">
        <v>0.83</v>
      </c>
      <c r="M21" s="42">
        <f>L21*I21</f>
        <v>10186.59</v>
      </c>
    </row>
    <row r="22" spans="1:13" s="14" customFormat="1" ht="15" customHeight="1" x14ac:dyDescent="0.25">
      <c r="A22" s="40">
        <f t="shared" si="0"/>
        <v>15</v>
      </c>
      <c r="B22" s="48" t="s">
        <v>24</v>
      </c>
      <c r="C22" s="41" t="s">
        <v>22</v>
      </c>
      <c r="D22" s="49" t="s">
        <v>17</v>
      </c>
      <c r="E22" s="48" t="s">
        <v>50</v>
      </c>
      <c r="F22" s="63"/>
      <c r="G22" s="50" t="s">
        <v>65</v>
      </c>
      <c r="H22" s="48" t="s">
        <v>79</v>
      </c>
      <c r="I22" s="51">
        <v>11.2</v>
      </c>
      <c r="J22" s="48" t="s">
        <v>66</v>
      </c>
      <c r="K22" s="48" t="s">
        <v>33</v>
      </c>
      <c r="L22" s="43">
        <v>0.83</v>
      </c>
      <c r="M22" s="42">
        <f>L22*I22</f>
        <v>9.2959999999999994</v>
      </c>
    </row>
    <row r="23" spans="1:13" s="14" customFormat="1" ht="15" customHeight="1" x14ac:dyDescent="0.25">
      <c r="A23" s="40">
        <f t="shared" si="0"/>
        <v>16</v>
      </c>
      <c r="B23" s="48" t="s">
        <v>24</v>
      </c>
      <c r="C23" s="41" t="s">
        <v>22</v>
      </c>
      <c r="D23" s="49" t="s">
        <v>17</v>
      </c>
      <c r="E23" s="48" t="s">
        <v>46</v>
      </c>
      <c r="F23" s="47">
        <v>5</v>
      </c>
      <c r="G23" s="50" t="s">
        <v>61</v>
      </c>
      <c r="H23" s="48" t="s">
        <v>81</v>
      </c>
      <c r="I23" s="51">
        <v>62</v>
      </c>
      <c r="J23" s="48" t="s">
        <v>28</v>
      </c>
      <c r="K23" s="48" t="s">
        <v>34</v>
      </c>
      <c r="L23" s="43">
        <v>0.83</v>
      </c>
      <c r="M23" s="42">
        <f>L23*I23</f>
        <v>51.46</v>
      </c>
    </row>
    <row r="24" spans="1:13" s="14" customFormat="1" ht="15" customHeight="1" x14ac:dyDescent="0.25">
      <c r="A24" s="40">
        <f t="shared" si="0"/>
        <v>17</v>
      </c>
      <c r="B24" s="48" t="s">
        <v>24</v>
      </c>
      <c r="C24" s="41" t="s">
        <v>22</v>
      </c>
      <c r="D24" s="49" t="s">
        <v>17</v>
      </c>
      <c r="E24" s="48" t="s">
        <v>48</v>
      </c>
      <c r="F24" s="61">
        <v>6</v>
      </c>
      <c r="G24" s="50" t="s">
        <v>63</v>
      </c>
      <c r="H24" s="48" t="s">
        <v>80</v>
      </c>
      <c r="I24" s="51">
        <v>5.87</v>
      </c>
      <c r="J24" s="48" t="s">
        <v>75</v>
      </c>
      <c r="K24" s="48" t="s">
        <v>82</v>
      </c>
      <c r="L24" s="43">
        <v>0.83</v>
      </c>
      <c r="M24" s="42">
        <f>L24*I24</f>
        <v>4.8720999999999997</v>
      </c>
    </row>
    <row r="25" spans="1:13" s="14" customFormat="1" ht="15" customHeight="1" x14ac:dyDescent="0.25">
      <c r="A25" s="40">
        <f t="shared" si="0"/>
        <v>18</v>
      </c>
      <c r="B25" s="48" t="s">
        <v>24</v>
      </c>
      <c r="C25" s="41" t="s">
        <v>22</v>
      </c>
      <c r="D25" s="49" t="s">
        <v>17</v>
      </c>
      <c r="E25" s="48" t="s">
        <v>48</v>
      </c>
      <c r="F25" s="62"/>
      <c r="G25" s="50" t="s">
        <v>63</v>
      </c>
      <c r="H25" s="48" t="s">
        <v>80</v>
      </c>
      <c r="I25" s="51">
        <v>7.5439999999999996</v>
      </c>
      <c r="J25" s="48" t="s">
        <v>74</v>
      </c>
      <c r="K25" s="48" t="s">
        <v>82</v>
      </c>
      <c r="L25" s="52">
        <v>0.83</v>
      </c>
      <c r="M25" s="42">
        <f>L25*I25</f>
        <v>6.2615199999999991</v>
      </c>
    </row>
    <row r="26" spans="1:13" s="14" customFormat="1" ht="15" customHeight="1" x14ac:dyDescent="0.25">
      <c r="A26" s="40">
        <f t="shared" si="0"/>
        <v>19</v>
      </c>
      <c r="B26" s="48" t="s">
        <v>24</v>
      </c>
      <c r="C26" s="41" t="s">
        <v>22</v>
      </c>
      <c r="D26" s="49" t="s">
        <v>17</v>
      </c>
      <c r="E26" s="48" t="s">
        <v>49</v>
      </c>
      <c r="F26" s="62"/>
      <c r="G26" s="50" t="s">
        <v>64</v>
      </c>
      <c r="H26" s="48" t="s">
        <v>80</v>
      </c>
      <c r="I26" s="51">
        <v>0.26100000000000001</v>
      </c>
      <c r="J26" s="48" t="s">
        <v>76</v>
      </c>
      <c r="K26" s="48" t="s">
        <v>82</v>
      </c>
      <c r="L26" s="43">
        <v>0.83</v>
      </c>
      <c r="M26" s="42">
        <f>L26*I26</f>
        <v>0.21662999999999999</v>
      </c>
    </row>
    <row r="27" spans="1:13" s="14" customFormat="1" ht="15" customHeight="1" x14ac:dyDescent="0.25">
      <c r="A27" s="40">
        <f t="shared" si="0"/>
        <v>20</v>
      </c>
      <c r="B27" s="48" t="s">
        <v>24</v>
      </c>
      <c r="C27" s="41" t="s">
        <v>22</v>
      </c>
      <c r="D27" s="49" t="s">
        <v>17</v>
      </c>
      <c r="E27" s="48" t="s">
        <v>49</v>
      </c>
      <c r="F27" s="63"/>
      <c r="G27" s="50" t="s">
        <v>64</v>
      </c>
      <c r="H27" s="48" t="s">
        <v>80</v>
      </c>
      <c r="I27" s="51">
        <v>14.598999999999998</v>
      </c>
      <c r="J27" s="48" t="s">
        <v>76</v>
      </c>
      <c r="K27" s="48" t="s">
        <v>82</v>
      </c>
      <c r="L27" s="43">
        <v>0.83</v>
      </c>
      <c r="M27" s="42">
        <f>L27*I27</f>
        <v>12.117169999999998</v>
      </c>
    </row>
    <row r="28" spans="1:13" x14ac:dyDescent="0.25">
      <c r="A28" s="27"/>
      <c r="B28" s="27"/>
      <c r="C28" s="27"/>
      <c r="D28" s="27"/>
      <c r="E28" s="27"/>
      <c r="F28" s="27"/>
      <c r="G28" s="28"/>
      <c r="H28" s="27"/>
      <c r="I28" s="29">
        <f>SUM(I8:I27)</f>
        <v>17580.764999999999</v>
      </c>
      <c r="J28" s="30"/>
      <c r="K28" s="31"/>
      <c r="L28" s="29"/>
      <c r="M28" s="29">
        <f>SUM(M8:M27)</f>
        <v>497371.45497000002</v>
      </c>
    </row>
    <row r="29" spans="1:13" x14ac:dyDescent="0.25">
      <c r="A29" s="14"/>
      <c r="B29" s="14"/>
      <c r="C29" s="14"/>
      <c r="D29" s="14"/>
      <c r="E29" s="4"/>
      <c r="F29" s="38"/>
      <c r="G29" s="10"/>
      <c r="H29" s="15"/>
      <c r="I29" s="15"/>
      <c r="J29" s="15"/>
      <c r="K29" s="25"/>
      <c r="L29" s="16"/>
      <c r="M29" s="16"/>
    </row>
    <row r="30" spans="1:13" ht="15.75" x14ac:dyDescent="0.25">
      <c r="A30" s="17" t="s">
        <v>19</v>
      </c>
      <c r="B30" s="14"/>
      <c r="C30" s="14"/>
      <c r="D30" s="14"/>
      <c r="E30" s="4"/>
      <c r="F30" s="38"/>
      <c r="G30" s="10"/>
      <c r="H30" s="15"/>
      <c r="I30" s="15"/>
      <c r="J30" s="15"/>
      <c r="K30" s="25"/>
      <c r="L30" s="18"/>
      <c r="M30" s="18"/>
    </row>
    <row r="31" spans="1:13" x14ac:dyDescent="0.25">
      <c r="A31" s="14" t="s">
        <v>20</v>
      </c>
      <c r="B31" s="14"/>
      <c r="C31" s="14"/>
      <c r="D31" s="14"/>
      <c r="E31" s="4"/>
      <c r="F31" s="38"/>
      <c r="G31" s="10"/>
      <c r="H31" s="15"/>
      <c r="I31" s="15"/>
      <c r="J31" s="15"/>
      <c r="K31" s="25"/>
      <c r="L31" s="16"/>
      <c r="M31" s="16"/>
    </row>
    <row r="32" spans="1:13" x14ac:dyDescent="0.25">
      <c r="A32" s="14" t="s">
        <v>21</v>
      </c>
      <c r="B32" s="14"/>
      <c r="C32" s="14"/>
      <c r="D32" s="14"/>
      <c r="E32" s="4"/>
      <c r="F32" s="38"/>
      <c r="G32" s="10"/>
      <c r="H32" s="15"/>
      <c r="I32" s="15"/>
      <c r="J32" s="15"/>
      <c r="K32" s="25"/>
      <c r="L32" s="16"/>
      <c r="M32" s="16"/>
    </row>
    <row r="33" spans="1:13" x14ac:dyDescent="0.25">
      <c r="A33" s="14"/>
      <c r="B33" s="14"/>
      <c r="C33" s="14"/>
      <c r="D33" s="14"/>
      <c r="E33" s="4"/>
      <c r="F33" s="38"/>
      <c r="G33" s="10"/>
      <c r="H33" s="15"/>
      <c r="I33" s="15"/>
      <c r="J33" s="15"/>
      <c r="K33" s="25"/>
      <c r="L33" s="16"/>
      <c r="M33" s="16"/>
    </row>
    <row r="34" spans="1:13" x14ac:dyDescent="0.25">
      <c r="A34" s="14" t="s">
        <v>9</v>
      </c>
      <c r="B34" s="14"/>
      <c r="C34" s="14"/>
      <c r="D34" s="14"/>
      <c r="E34" s="4"/>
      <c r="F34" s="38"/>
      <c r="G34" s="10"/>
      <c r="H34" s="15"/>
      <c r="I34" s="15"/>
      <c r="J34" s="15"/>
      <c r="K34" s="25"/>
      <c r="L34" s="16"/>
      <c r="M34" s="16"/>
    </row>
    <row r="35" spans="1:13" x14ac:dyDescent="0.25">
      <c r="A35" s="14" t="s">
        <v>35</v>
      </c>
      <c r="B35" s="14"/>
      <c r="C35" s="14"/>
      <c r="D35" s="14"/>
      <c r="E35" s="4"/>
      <c r="F35" s="38"/>
      <c r="G35" s="10"/>
      <c r="H35" s="15"/>
      <c r="I35" s="15"/>
      <c r="J35" s="15"/>
      <c r="K35" s="25"/>
      <c r="L35" s="16"/>
      <c r="M35" s="16"/>
    </row>
    <row r="36" spans="1:13" x14ac:dyDescent="0.25">
      <c r="A36" s="14"/>
      <c r="B36" s="14"/>
      <c r="C36" s="14"/>
      <c r="D36" s="14"/>
      <c r="E36" s="4"/>
      <c r="F36" s="38"/>
      <c r="G36" s="10"/>
      <c r="H36" s="15"/>
      <c r="I36" s="15"/>
      <c r="J36" s="15"/>
      <c r="K36" s="25"/>
      <c r="L36" s="16"/>
      <c r="M36" s="16"/>
    </row>
    <row r="37" spans="1:13" x14ac:dyDescent="0.25">
      <c r="A37" s="19" t="s">
        <v>10</v>
      </c>
      <c r="B37" s="14"/>
      <c r="C37" s="14"/>
      <c r="D37" s="14"/>
      <c r="E37" s="4"/>
      <c r="F37" s="38"/>
      <c r="G37" s="10"/>
      <c r="H37" s="15"/>
      <c r="I37" s="15"/>
      <c r="J37" s="15"/>
      <c r="K37" s="25"/>
      <c r="L37" s="16"/>
      <c r="M37" s="16"/>
    </row>
    <row r="38" spans="1:13" x14ac:dyDescent="0.25">
      <c r="A38" s="20">
        <v>1</v>
      </c>
      <c r="B38" s="55" t="s">
        <v>11</v>
      </c>
      <c r="C38" s="56"/>
      <c r="D38" s="56"/>
      <c r="E38" s="56"/>
      <c r="F38" s="56"/>
      <c r="G38" s="57"/>
      <c r="H38" s="15"/>
      <c r="I38" s="15"/>
      <c r="J38" s="15"/>
      <c r="K38" s="25"/>
      <c r="L38" s="16"/>
      <c r="M38" s="36"/>
    </row>
    <row r="39" spans="1:13" x14ac:dyDescent="0.25">
      <c r="A39" s="20">
        <v>2</v>
      </c>
      <c r="B39" s="55" t="s">
        <v>12</v>
      </c>
      <c r="C39" s="56"/>
      <c r="D39" s="56"/>
      <c r="E39" s="56"/>
      <c r="F39" s="56"/>
      <c r="G39" s="57"/>
      <c r="H39" s="15"/>
      <c r="I39" s="15"/>
      <c r="J39" s="15"/>
      <c r="K39" s="25"/>
      <c r="L39" s="16"/>
      <c r="M39" s="16"/>
    </row>
    <row r="40" spans="1:13" x14ac:dyDescent="0.25">
      <c r="A40" s="20">
        <v>3</v>
      </c>
      <c r="B40" s="55" t="s">
        <v>13</v>
      </c>
      <c r="C40" s="56"/>
      <c r="D40" s="56"/>
      <c r="E40" s="56"/>
      <c r="F40" s="56"/>
      <c r="G40" s="57"/>
      <c r="H40" s="15"/>
      <c r="I40" s="15"/>
      <c r="J40" s="15"/>
      <c r="K40" s="25"/>
      <c r="L40" s="16"/>
      <c r="M40" s="16"/>
    </row>
    <row r="41" spans="1:13" ht="18" customHeight="1" x14ac:dyDescent="0.25">
      <c r="A41" s="20">
        <v>4</v>
      </c>
      <c r="B41" s="55" t="s">
        <v>25</v>
      </c>
      <c r="C41" s="56"/>
      <c r="D41" s="56"/>
      <c r="E41" s="56"/>
      <c r="F41" s="56"/>
      <c r="G41" s="57"/>
      <c r="H41" s="15"/>
      <c r="I41" s="15"/>
      <c r="J41" s="15"/>
      <c r="K41" s="25"/>
      <c r="L41" s="16"/>
      <c r="M41" s="16"/>
    </row>
    <row r="42" spans="1:13" x14ac:dyDescent="0.25">
      <c r="A42" s="20">
        <v>5</v>
      </c>
      <c r="B42" s="55" t="s">
        <v>14</v>
      </c>
      <c r="C42" s="56"/>
      <c r="D42" s="56"/>
      <c r="E42" s="56"/>
      <c r="F42" s="56"/>
      <c r="G42" s="57"/>
      <c r="H42" s="15"/>
      <c r="I42" s="15"/>
      <c r="J42" s="15"/>
      <c r="K42" s="25"/>
      <c r="L42" s="16"/>
      <c r="M42" s="16"/>
    </row>
    <row r="43" spans="1:13" x14ac:dyDescent="0.25">
      <c r="A43" s="20">
        <v>6</v>
      </c>
      <c r="B43" s="55" t="s">
        <v>86</v>
      </c>
      <c r="C43" s="56"/>
      <c r="D43" s="56"/>
      <c r="E43" s="56"/>
      <c r="F43" s="56"/>
      <c r="G43" s="57"/>
      <c r="H43" s="15"/>
      <c r="I43" s="15"/>
      <c r="J43" s="15"/>
      <c r="K43" s="25"/>
      <c r="L43" s="16"/>
      <c r="M43" s="16"/>
    </row>
    <row r="44" spans="1:13" ht="58.5" customHeight="1" x14ac:dyDescent="0.25">
      <c r="A44" s="20">
        <v>7</v>
      </c>
      <c r="B44" s="64" t="s">
        <v>15</v>
      </c>
      <c r="C44" s="65"/>
      <c r="D44" s="65"/>
      <c r="E44" s="65"/>
      <c r="F44" s="65"/>
      <c r="G44" s="66"/>
      <c r="H44" s="15"/>
      <c r="I44" s="15"/>
      <c r="J44" s="15"/>
      <c r="K44" s="25"/>
      <c r="L44" s="16"/>
      <c r="M44" s="16"/>
    </row>
    <row r="45" spans="1:13" x14ac:dyDescent="0.25">
      <c r="A45" s="14"/>
      <c r="B45" s="14"/>
      <c r="C45" s="14"/>
      <c r="D45" s="14"/>
      <c r="E45" s="4"/>
      <c r="F45" s="38"/>
      <c r="G45" s="10"/>
      <c r="H45" s="15"/>
      <c r="I45" s="15"/>
      <c r="J45" s="15"/>
      <c r="K45" s="25"/>
      <c r="L45" s="16"/>
      <c r="M45" s="16"/>
    </row>
    <row r="46" spans="1:13" x14ac:dyDescent="0.25">
      <c r="A46" s="14"/>
      <c r="B46" s="14"/>
      <c r="C46" s="14"/>
      <c r="D46" s="14"/>
      <c r="E46" s="4"/>
      <c r="F46" s="38"/>
      <c r="G46" s="10"/>
      <c r="H46" s="15"/>
      <c r="I46" s="15"/>
      <c r="J46" s="15"/>
      <c r="K46" s="25"/>
      <c r="L46" s="16"/>
      <c r="M46" s="16"/>
    </row>
    <row r="47" spans="1:13" x14ac:dyDescent="0.25">
      <c r="A47" s="14"/>
      <c r="B47" s="14"/>
      <c r="C47" s="14"/>
      <c r="D47" s="14"/>
      <c r="E47" s="4"/>
      <c r="F47" s="38"/>
      <c r="G47" s="10"/>
      <c r="H47" s="15"/>
      <c r="I47" s="15"/>
      <c r="J47" s="15"/>
      <c r="K47" s="25"/>
      <c r="L47" s="16"/>
      <c r="M47" s="16"/>
    </row>
  </sheetData>
  <autoFilter ref="A7:Q28"/>
  <mergeCells count="14">
    <mergeCell ref="B44:G44"/>
    <mergeCell ref="B43:G43"/>
    <mergeCell ref="B42:G42"/>
    <mergeCell ref="B41:G41"/>
    <mergeCell ref="B40:G40"/>
    <mergeCell ref="B39:G39"/>
    <mergeCell ref="B38:G38"/>
    <mergeCell ref="A3:M3"/>
    <mergeCell ref="A4:M4"/>
    <mergeCell ref="L5:M5"/>
    <mergeCell ref="F8:F11"/>
    <mergeCell ref="F13:F16"/>
    <mergeCell ref="F17:F22"/>
    <mergeCell ref="F24:F27"/>
  </mergeCells>
  <conditionalFormatting sqref="O1:O1048576">
    <cfRule type="duplicateValues" dxfId="0" priority="1"/>
  </conditionalFormatting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2025-12-23T08:14:00Z</dcterms:modified>
</cp:coreProperties>
</file>